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acooper111\Desktop\Community College\COMMUNITY COLLEGE CURRICULUM\CC_PHASE I\M 7\"/>
    </mc:Choice>
  </mc:AlternateContent>
  <xr:revisionPtr revIDLastSave="0" documentId="8_{7FF4A2BB-865F-474A-ACB6-B13F0F3C7384}" xr6:coauthVersionLast="47" xr6:coauthVersionMax="47" xr10:uidLastSave="{00000000-0000-0000-0000-000000000000}"/>
  <bookViews>
    <workbookView xWindow="28680" yWindow="-120" windowWidth="24240" windowHeight="131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5" i="1" l="1"/>
  <c r="G43" i="1"/>
  <c r="G38" i="1"/>
  <c r="G35" i="1"/>
  <c r="G26" i="1"/>
  <c r="G24" i="1"/>
  <c r="G18" i="1"/>
  <c r="G14" i="1"/>
  <c r="F38" i="1"/>
  <c r="F35" i="1"/>
  <c r="G32" i="1"/>
  <c r="G31" i="1"/>
  <c r="F53" i="1"/>
  <c r="G49" i="1"/>
  <c r="G44" i="1"/>
  <c r="G39" i="1"/>
  <c r="F37" i="1"/>
  <c r="G37" i="1" s="1"/>
  <c r="F34" i="1"/>
  <c r="G34" i="1" s="1"/>
  <c r="F25" i="1"/>
  <c r="F24" i="1"/>
  <c r="G21" i="1"/>
  <c r="G22" i="1" s="1"/>
  <c r="G17" i="1"/>
  <c r="G16" i="1"/>
  <c r="G15" i="1"/>
  <c r="F13" i="1"/>
  <c r="G13" i="1" s="1"/>
  <c r="F12" i="1"/>
  <c r="G12" i="1" s="1"/>
  <c r="F11" i="1"/>
  <c r="G11" i="1" s="1"/>
  <c r="G52" i="1" l="1"/>
  <c r="G53" i="1" s="1"/>
  <c r="E53" i="1" s="1"/>
  <c r="F40" i="1"/>
  <c r="G30" i="1"/>
  <c r="G40" i="1" s="1"/>
  <c r="F27" i="1"/>
  <c r="G25" i="1"/>
  <c r="G27" i="1" s="1"/>
  <c r="E22" i="1"/>
  <c r="G50" i="1"/>
  <c r="G19" i="1"/>
  <c r="F19" i="1"/>
  <c r="E40" i="1" l="1"/>
  <c r="E19" i="1"/>
  <c r="E27" i="1"/>
  <c r="E50" i="1"/>
  <c r="G55" i="1"/>
  <c r="F55" i="1"/>
  <c r="E55" i="1" l="1"/>
</calcChain>
</file>

<file path=xl/sharedStrings.xml><?xml version="1.0" encoding="utf-8"?>
<sst xmlns="http://schemas.openxmlformats.org/spreadsheetml/2006/main" count="86" uniqueCount="60">
  <si>
    <t>Activity #:</t>
  </si>
  <si>
    <t>User:</t>
  </si>
  <si>
    <t>Date of Review:</t>
  </si>
  <si>
    <t>Name</t>
  </si>
  <si>
    <t>Marital Status</t>
  </si>
  <si>
    <t>Ethnic Origin</t>
  </si>
  <si>
    <t>Race</t>
  </si>
  <si>
    <t>Date of Application</t>
  </si>
  <si>
    <t>Gender</t>
  </si>
  <si>
    <t>Citizenship status</t>
  </si>
  <si>
    <t>Residency</t>
  </si>
  <si>
    <t>Hours</t>
  </si>
  <si>
    <t>Possible Points</t>
  </si>
  <si>
    <t>Earned Points</t>
  </si>
  <si>
    <t>Social Security Number</t>
  </si>
  <si>
    <t>Date of Birth</t>
  </si>
  <si>
    <t>Amount</t>
  </si>
  <si>
    <t>Address: (Street, City, County, State, Zip)</t>
  </si>
  <si>
    <t>Correct Decision</t>
  </si>
  <si>
    <t>Correct? Yes, No, N/A</t>
  </si>
  <si>
    <t xml:space="preserve">Activity </t>
  </si>
  <si>
    <t>Type: SSI, SSA, Worker's Comp, etc.</t>
  </si>
  <si>
    <t>Provider</t>
  </si>
  <si>
    <t>Totals</t>
  </si>
  <si>
    <t>Final Score</t>
  </si>
  <si>
    <t>Yes = All parts of specific element is correct.</t>
  </si>
  <si>
    <t>No= Any part of specific element is incorrect.</t>
  </si>
  <si>
    <t xml:space="preserve">N/A= Does not apply to case being reviewed. </t>
  </si>
  <si>
    <t>Correct?</t>
  </si>
  <si>
    <t>All</t>
  </si>
  <si>
    <t>---</t>
  </si>
  <si>
    <t>1 to 5</t>
  </si>
  <si>
    <t>Demographic Information (20% of overall)</t>
  </si>
  <si>
    <t>Date of Application (5% of overall)</t>
  </si>
  <si>
    <t>Household (20% of overall)</t>
  </si>
  <si>
    <t>Income (20% of overall)</t>
  </si>
  <si>
    <t>Outcome (10% of overall)</t>
  </si>
  <si>
    <t>Demographic Total:</t>
  </si>
  <si>
    <t>Date of Application Total:</t>
  </si>
  <si>
    <t>Household Total:</t>
  </si>
  <si>
    <t>Income Total:</t>
  </si>
  <si>
    <t>Expenses Total:</t>
  </si>
  <si>
    <t>Resources Total:</t>
  </si>
  <si>
    <t>Outcome Total:</t>
  </si>
  <si>
    <t xml:space="preserve">Note: the final score is weighted and is not a simple percentage of earned points/possible points. </t>
  </si>
  <si>
    <t>Source (if no income blank)</t>
  </si>
  <si>
    <t>Source (if no income blank or TANF benefit)</t>
  </si>
  <si>
    <t xml:space="preserve">Earned Income </t>
  </si>
  <si>
    <t>Employer (if no income blank)</t>
  </si>
  <si>
    <t xml:space="preserve">Unearned Income </t>
  </si>
  <si>
    <t xml:space="preserve">Benefits </t>
  </si>
  <si>
    <t>Case #:</t>
  </si>
  <si>
    <t>Household Members</t>
  </si>
  <si>
    <t>Utilities</t>
  </si>
  <si>
    <t xml:space="preserve">Type: Heating/Cooling </t>
  </si>
  <si>
    <t>Utilities (20% of overall)</t>
  </si>
  <si>
    <t xml:space="preserve">Budget </t>
  </si>
  <si>
    <t>Documentation (5% of overall)</t>
  </si>
  <si>
    <t xml:space="preserve">Note </t>
  </si>
  <si>
    <t xml:space="preserve">Documentation/Note Added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</si>
</sst>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0" fillId="0" borderId="0" xfId="0"/>
    <xf numFmtId="0" fontId="1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1" fillId="2" borderId="0" xfId="0" applyFont="1" applyFill="1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14" fontId="0" fillId="0" borderId="0" xfId="0" applyNumberForma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6"/>
  <sheetViews>
    <sheetView tabSelected="1" workbookViewId="0">
      <selection activeCell="I49" sqref="I49"/>
    </sheetView>
  </sheetViews>
  <sheetFormatPr defaultRowHeight="14.4" x14ac:dyDescent="0.3"/>
  <cols>
    <col min="4" max="4" width="27.33203125" customWidth="1"/>
    <col min="5" max="5" width="10" style="3" customWidth="1"/>
    <col min="6" max="7" width="8.88671875" style="3"/>
  </cols>
  <sheetData>
    <row r="1" spans="1:7" s="1" customFormat="1" x14ac:dyDescent="0.3">
      <c r="A1" s="10" t="s">
        <v>20</v>
      </c>
      <c r="B1" s="11"/>
      <c r="C1" s="11"/>
      <c r="D1" s="11"/>
      <c r="E1" s="2"/>
      <c r="F1" s="2"/>
      <c r="G1" s="2"/>
    </row>
    <row r="2" spans="1:7" x14ac:dyDescent="0.3">
      <c r="A2" s="9" t="s">
        <v>0</v>
      </c>
      <c r="B2" s="9"/>
      <c r="C2" s="15"/>
      <c r="D2" s="15"/>
    </row>
    <row r="3" spans="1:7" x14ac:dyDescent="0.3">
      <c r="A3" s="9" t="s">
        <v>51</v>
      </c>
      <c r="B3" s="9"/>
      <c r="C3" s="15"/>
      <c r="D3" s="15"/>
    </row>
    <row r="4" spans="1:7" x14ac:dyDescent="0.3">
      <c r="A4" s="9" t="s">
        <v>1</v>
      </c>
      <c r="B4" s="9"/>
      <c r="C4" s="15"/>
      <c r="D4" s="15"/>
    </row>
    <row r="5" spans="1:7" x14ac:dyDescent="0.3">
      <c r="A5" s="9" t="s">
        <v>2</v>
      </c>
      <c r="B5" s="9"/>
      <c r="C5" s="16"/>
      <c r="D5" s="16"/>
    </row>
    <row r="6" spans="1:7" ht="28.8" x14ac:dyDescent="0.3">
      <c r="C6" s="12" t="s">
        <v>28</v>
      </c>
      <c r="D6" s="12"/>
      <c r="E6" s="12"/>
      <c r="F6" s="4" t="s">
        <v>12</v>
      </c>
      <c r="G6" s="4" t="s">
        <v>13</v>
      </c>
    </row>
    <row r="7" spans="1:7" x14ac:dyDescent="0.3">
      <c r="A7" s="14"/>
      <c r="B7" s="14"/>
      <c r="C7" s="9" t="s">
        <v>25</v>
      </c>
      <c r="D7" s="9"/>
      <c r="E7" s="9"/>
      <c r="F7" s="3" t="s">
        <v>31</v>
      </c>
      <c r="G7" s="3" t="s">
        <v>29</v>
      </c>
    </row>
    <row r="8" spans="1:7" x14ac:dyDescent="0.3">
      <c r="C8" s="9" t="s">
        <v>26</v>
      </c>
      <c r="D8" s="9"/>
      <c r="E8" s="9"/>
      <c r="F8" s="3" t="s">
        <v>31</v>
      </c>
      <c r="G8" s="3">
        <v>0</v>
      </c>
    </row>
    <row r="9" spans="1:7" x14ac:dyDescent="0.3">
      <c r="C9" s="9" t="s">
        <v>27</v>
      </c>
      <c r="D9" s="9"/>
      <c r="E9" s="9"/>
      <c r="F9" s="5" t="s">
        <v>30</v>
      </c>
      <c r="G9" s="5" t="s">
        <v>30</v>
      </c>
    </row>
    <row r="10" spans="1:7" s="1" customFormat="1" ht="43.2" x14ac:dyDescent="0.3">
      <c r="A10" s="10" t="s">
        <v>32</v>
      </c>
      <c r="B10" s="11"/>
      <c r="C10" s="11"/>
      <c r="D10" s="11"/>
      <c r="E10" s="2" t="s">
        <v>19</v>
      </c>
      <c r="F10" s="2" t="s">
        <v>12</v>
      </c>
      <c r="G10" s="2" t="s">
        <v>13</v>
      </c>
    </row>
    <row r="11" spans="1:7" x14ac:dyDescent="0.3">
      <c r="A11" s="9" t="s">
        <v>3</v>
      </c>
      <c r="B11" s="9"/>
      <c r="C11" s="9"/>
      <c r="D11" s="9"/>
      <c r="F11" s="3">
        <f>IF(E11="yes",4,IF(E11="no",4,IF(E11="N/A",0,4)))</f>
        <v>4</v>
      </c>
      <c r="G11" s="3">
        <f>IF(E11="Yes",F11,IF(E11="no",0,0))</f>
        <v>0</v>
      </c>
    </row>
    <row r="12" spans="1:7" x14ac:dyDescent="0.3">
      <c r="A12" s="9" t="s">
        <v>15</v>
      </c>
      <c r="B12" s="9"/>
      <c r="C12" s="9"/>
      <c r="D12" s="9"/>
      <c r="F12" s="3">
        <f t="shared" ref="F12:F13" si="0">IF(E12="yes",4,IF(E12="no",4,IF(E12="N/A",0,4)))</f>
        <v>4</v>
      </c>
      <c r="G12" s="3">
        <f t="shared" ref="G12:G18" si="1">IF(E12="Yes",F12,IF(E12="no",0,0))</f>
        <v>0</v>
      </c>
    </row>
    <row r="13" spans="1:7" x14ac:dyDescent="0.3">
      <c r="A13" s="9" t="s">
        <v>14</v>
      </c>
      <c r="B13" s="9"/>
      <c r="C13" s="9"/>
      <c r="D13" s="9"/>
      <c r="F13" s="3">
        <f t="shared" si="0"/>
        <v>4</v>
      </c>
      <c r="G13" s="3">
        <f t="shared" si="1"/>
        <v>0</v>
      </c>
    </row>
    <row r="14" spans="1:7" x14ac:dyDescent="0.3">
      <c r="A14" s="9" t="s">
        <v>17</v>
      </c>
      <c r="B14" s="9"/>
      <c r="C14" s="9"/>
      <c r="D14" s="9"/>
      <c r="F14" s="3">
        <v>3</v>
      </c>
      <c r="G14" s="3">
        <f t="shared" si="1"/>
        <v>0</v>
      </c>
    </row>
    <row r="15" spans="1:7" x14ac:dyDescent="0.3">
      <c r="A15" s="9" t="s">
        <v>8</v>
      </c>
      <c r="B15" s="9"/>
      <c r="C15" s="9"/>
      <c r="D15" s="9"/>
      <c r="F15" s="3">
        <v>3</v>
      </c>
      <c r="G15" s="3">
        <f t="shared" si="1"/>
        <v>0</v>
      </c>
    </row>
    <row r="16" spans="1:7" x14ac:dyDescent="0.3">
      <c r="A16" s="9" t="s">
        <v>4</v>
      </c>
      <c r="B16" s="9"/>
      <c r="C16" s="9"/>
      <c r="D16" s="9"/>
      <c r="F16" s="3">
        <v>3</v>
      </c>
      <c r="G16" s="3">
        <f t="shared" si="1"/>
        <v>0</v>
      </c>
    </row>
    <row r="17" spans="1:7" x14ac:dyDescent="0.3">
      <c r="A17" s="9" t="s">
        <v>5</v>
      </c>
      <c r="B17" s="9"/>
      <c r="C17" s="9"/>
      <c r="D17" s="9"/>
      <c r="F17" s="3">
        <v>2</v>
      </c>
      <c r="G17" s="3">
        <f t="shared" si="1"/>
        <v>0</v>
      </c>
    </row>
    <row r="18" spans="1:7" x14ac:dyDescent="0.3">
      <c r="A18" s="9" t="s">
        <v>6</v>
      </c>
      <c r="B18" s="9"/>
      <c r="C18" s="9"/>
      <c r="D18" s="9"/>
      <c r="F18" s="3">
        <v>2</v>
      </c>
      <c r="G18" s="3">
        <f t="shared" si="1"/>
        <v>0</v>
      </c>
    </row>
    <row r="19" spans="1:7" x14ac:dyDescent="0.3">
      <c r="D19" s="6" t="s">
        <v>37</v>
      </c>
      <c r="E19" s="7">
        <f>ROUND(G19/F19,1)</f>
        <v>0</v>
      </c>
      <c r="F19" s="3">
        <f>SUM(F11:F18)</f>
        <v>25</v>
      </c>
      <c r="G19" s="3">
        <f>SUM(G11:G18)</f>
        <v>0</v>
      </c>
    </row>
    <row r="20" spans="1:7" s="1" customFormat="1" ht="43.2" x14ac:dyDescent="0.3">
      <c r="A20" s="10" t="s">
        <v>33</v>
      </c>
      <c r="B20" s="11"/>
      <c r="C20" s="11"/>
      <c r="D20" s="11"/>
      <c r="E20" s="2" t="s">
        <v>19</v>
      </c>
      <c r="F20" s="2" t="s">
        <v>12</v>
      </c>
      <c r="G20" s="2" t="s">
        <v>13</v>
      </c>
    </row>
    <row r="21" spans="1:7" x14ac:dyDescent="0.3">
      <c r="A21" s="9" t="s">
        <v>7</v>
      </c>
      <c r="B21" s="9"/>
      <c r="C21" s="9"/>
      <c r="D21" s="9"/>
      <c r="F21" s="3">
        <v>2</v>
      </c>
      <c r="G21" s="3">
        <f>IF(E21="Yes",F21,IF(E21="no",0,0))</f>
        <v>0</v>
      </c>
    </row>
    <row r="22" spans="1:7" x14ac:dyDescent="0.3">
      <c r="D22" s="6" t="s">
        <v>38</v>
      </c>
      <c r="E22" s="7">
        <f>ROUND(G22/F22,1)</f>
        <v>0</v>
      </c>
      <c r="F22" s="3">
        <v>2</v>
      </c>
      <c r="G22" s="3">
        <f>SUM(G21)</f>
        <v>0</v>
      </c>
    </row>
    <row r="23" spans="1:7" s="1" customFormat="1" ht="43.2" x14ac:dyDescent="0.3">
      <c r="A23" s="10" t="s">
        <v>34</v>
      </c>
      <c r="B23" s="11"/>
      <c r="C23" s="11"/>
      <c r="D23" s="11"/>
      <c r="E23" s="2" t="s">
        <v>19</v>
      </c>
      <c r="F23" s="2" t="s">
        <v>12</v>
      </c>
      <c r="G23" s="2" t="s">
        <v>13</v>
      </c>
    </row>
    <row r="24" spans="1:7" x14ac:dyDescent="0.3">
      <c r="A24" s="9" t="s">
        <v>9</v>
      </c>
      <c r="B24" s="9"/>
      <c r="C24" s="9"/>
      <c r="D24" s="9"/>
      <c r="F24" s="3">
        <f t="shared" ref="F24:F25" si="2">IF(E24="yes",5,IF(E24="no",5,IF(E24="N/A",0,5)))</f>
        <v>5</v>
      </c>
      <c r="G24" s="3">
        <f t="shared" ref="G24:G26" si="3">IF(E24="Yes",F24,IF(E24="no",0,0))</f>
        <v>0</v>
      </c>
    </row>
    <row r="25" spans="1:7" x14ac:dyDescent="0.3">
      <c r="A25" s="9" t="s">
        <v>52</v>
      </c>
      <c r="B25" s="9"/>
      <c r="C25" s="9"/>
      <c r="D25" s="9"/>
      <c r="F25" s="3">
        <f t="shared" si="2"/>
        <v>5</v>
      </c>
      <c r="G25" s="3">
        <f t="shared" si="3"/>
        <v>0</v>
      </c>
    </row>
    <row r="26" spans="1:7" x14ac:dyDescent="0.3">
      <c r="A26" s="9" t="s">
        <v>10</v>
      </c>
      <c r="B26" s="9"/>
      <c r="C26" s="9"/>
      <c r="D26" s="9"/>
      <c r="F26" s="3">
        <v>5</v>
      </c>
      <c r="G26" s="3">
        <f t="shared" si="3"/>
        <v>0</v>
      </c>
    </row>
    <row r="27" spans="1:7" x14ac:dyDescent="0.3">
      <c r="D27" s="6" t="s">
        <v>39</v>
      </c>
      <c r="E27" s="7">
        <f>ROUND(G27/F27,1)</f>
        <v>0</v>
      </c>
      <c r="F27" s="3">
        <f>SUM(F24:F26)</f>
        <v>15</v>
      </c>
      <c r="G27" s="3">
        <f>SUM(G24:G26)</f>
        <v>0</v>
      </c>
    </row>
    <row r="28" spans="1:7" s="1" customFormat="1" ht="43.2" x14ac:dyDescent="0.3">
      <c r="A28" s="13" t="s">
        <v>35</v>
      </c>
      <c r="B28" s="8"/>
      <c r="C28" s="8"/>
      <c r="D28" s="8"/>
      <c r="E28" s="2" t="s">
        <v>19</v>
      </c>
      <c r="F28" s="2" t="s">
        <v>12</v>
      </c>
      <c r="G28" s="2" t="s">
        <v>13</v>
      </c>
    </row>
    <row r="29" spans="1:7" x14ac:dyDescent="0.3">
      <c r="A29" s="12" t="s">
        <v>47</v>
      </c>
      <c r="B29" s="12"/>
      <c r="C29" s="12"/>
      <c r="D29" s="12"/>
    </row>
    <row r="30" spans="1:7" x14ac:dyDescent="0.3">
      <c r="B30" s="9" t="s">
        <v>48</v>
      </c>
      <c r="C30" s="9"/>
      <c r="D30" s="9"/>
      <c r="F30" s="3">
        <v>1</v>
      </c>
      <c r="G30" s="3">
        <f t="shared" ref="G30:G32" si="4">IF(E30="Yes",F30,IF(E30="no",0,0))</f>
        <v>0</v>
      </c>
    </row>
    <row r="31" spans="1:7" x14ac:dyDescent="0.3">
      <c r="B31" s="9" t="s">
        <v>11</v>
      </c>
      <c r="C31" s="9"/>
      <c r="D31" s="9"/>
      <c r="F31" s="3">
        <v>2</v>
      </c>
      <c r="G31" s="3">
        <f t="shared" si="4"/>
        <v>0</v>
      </c>
    </row>
    <row r="32" spans="1:7" x14ac:dyDescent="0.3">
      <c r="B32" s="9" t="s">
        <v>56</v>
      </c>
      <c r="C32" s="9"/>
      <c r="D32" s="9"/>
      <c r="F32" s="3">
        <v>3</v>
      </c>
      <c r="G32" s="3">
        <f t="shared" si="4"/>
        <v>0</v>
      </c>
    </row>
    <row r="33" spans="1:7" x14ac:dyDescent="0.3">
      <c r="A33" s="12" t="s">
        <v>49</v>
      </c>
      <c r="B33" s="12"/>
      <c r="C33" s="12"/>
      <c r="D33" s="12"/>
    </row>
    <row r="34" spans="1:7" x14ac:dyDescent="0.3">
      <c r="B34" s="9" t="s">
        <v>45</v>
      </c>
      <c r="C34" s="9"/>
      <c r="D34" s="9"/>
      <c r="F34" s="3">
        <f>IF(E34="yes",1,IF(E34="no",1,IF(E34="N/A",0,1)))</f>
        <v>1</v>
      </c>
      <c r="G34" s="3">
        <f t="shared" ref="G34:G35" si="5">IF(E34="Yes",F34,IF(E34="no",0,0))</f>
        <v>0</v>
      </c>
    </row>
    <row r="35" spans="1:7" x14ac:dyDescent="0.3">
      <c r="B35" s="9" t="s">
        <v>16</v>
      </c>
      <c r="C35" s="9"/>
      <c r="D35" s="9"/>
      <c r="F35" s="3">
        <f t="shared" ref="F35" si="6">IF(E35="yes",2,IF(E35="no",2,IF(E35="N/A",0,2)))</f>
        <v>2</v>
      </c>
      <c r="G35" s="3">
        <f t="shared" si="5"/>
        <v>0</v>
      </c>
    </row>
    <row r="36" spans="1:7" x14ac:dyDescent="0.3">
      <c r="A36" s="12" t="s">
        <v>50</v>
      </c>
      <c r="B36" s="12"/>
      <c r="C36" s="12"/>
      <c r="D36" s="12"/>
    </row>
    <row r="37" spans="1:7" x14ac:dyDescent="0.3">
      <c r="B37" s="9" t="s">
        <v>46</v>
      </c>
      <c r="C37" s="9"/>
      <c r="D37" s="9"/>
      <c r="F37" s="3">
        <f>IF(E37="yes",1,IF(E37="no",1,IF(E37="N/A",0,1)))</f>
        <v>1</v>
      </c>
      <c r="G37" s="3">
        <f t="shared" ref="G37:G39" si="7">IF(E37="Yes",F37,IF(E37="no",0,0))</f>
        <v>0</v>
      </c>
    </row>
    <row r="38" spans="1:7" x14ac:dyDescent="0.3">
      <c r="B38" s="9" t="s">
        <v>16</v>
      </c>
      <c r="C38" s="9"/>
      <c r="D38" s="9"/>
      <c r="F38" s="3">
        <f t="shared" ref="F38" si="8">IF(E38="yes",2,IF(E38="no",2,IF(E38="N/A",0,2)))</f>
        <v>2</v>
      </c>
      <c r="G38" s="3">
        <f t="shared" si="7"/>
        <v>0</v>
      </c>
    </row>
    <row r="39" spans="1:7" x14ac:dyDescent="0.3">
      <c r="B39" s="9" t="s">
        <v>21</v>
      </c>
      <c r="C39" s="9"/>
      <c r="D39" s="9"/>
      <c r="F39" s="3">
        <v>3</v>
      </c>
      <c r="G39" s="3">
        <f t="shared" si="7"/>
        <v>0</v>
      </c>
    </row>
    <row r="40" spans="1:7" x14ac:dyDescent="0.3">
      <c r="D40" s="6" t="s">
        <v>40</v>
      </c>
      <c r="E40" s="7">
        <f>ROUND(G40/F40,1)</f>
        <v>0</v>
      </c>
      <c r="F40" s="3">
        <f>SUM(F30:F32,F34:F35,F37:F39)</f>
        <v>15</v>
      </c>
      <c r="G40" s="3">
        <f>SUM(G30:G32,G34:G35,G37:G39)</f>
        <v>0</v>
      </c>
    </row>
    <row r="41" spans="1:7" s="1" customFormat="1" ht="43.2" x14ac:dyDescent="0.3">
      <c r="A41" s="13" t="s">
        <v>55</v>
      </c>
      <c r="B41" s="8"/>
      <c r="C41" s="8"/>
      <c r="D41" s="8"/>
      <c r="E41" s="2" t="s">
        <v>19</v>
      </c>
      <c r="F41" s="2" t="s">
        <v>12</v>
      </c>
      <c r="G41" s="2" t="s">
        <v>13</v>
      </c>
    </row>
    <row r="42" spans="1:7" x14ac:dyDescent="0.3">
      <c r="A42" s="12" t="s">
        <v>53</v>
      </c>
      <c r="B42" s="12"/>
      <c r="C42" s="12"/>
      <c r="D42" s="12"/>
    </row>
    <row r="43" spans="1:7" x14ac:dyDescent="0.3">
      <c r="B43" s="9" t="s">
        <v>54</v>
      </c>
      <c r="C43" s="9"/>
      <c r="D43" s="9"/>
      <c r="F43" s="3">
        <v>5</v>
      </c>
      <c r="G43" s="3">
        <f t="shared" ref="G43:G45" si="9">IF(E43="Yes",F43,IF(E43="no",0,0))</f>
        <v>0</v>
      </c>
    </row>
    <row r="44" spans="1:7" x14ac:dyDescent="0.3">
      <c r="B44" s="9" t="s">
        <v>16</v>
      </c>
      <c r="C44" s="9"/>
      <c r="D44" s="9"/>
      <c r="F44" s="3">
        <v>5</v>
      </c>
      <c r="G44" s="3">
        <f t="shared" si="9"/>
        <v>0</v>
      </c>
    </row>
    <row r="45" spans="1:7" x14ac:dyDescent="0.3">
      <c r="B45" s="9" t="s">
        <v>22</v>
      </c>
      <c r="C45" s="9"/>
      <c r="D45" s="9"/>
      <c r="F45" s="3">
        <v>5</v>
      </c>
      <c r="G45" s="3">
        <f t="shared" si="9"/>
        <v>0</v>
      </c>
    </row>
    <row r="46" spans="1:7" x14ac:dyDescent="0.3">
      <c r="D46" s="6" t="s">
        <v>41</v>
      </c>
      <c r="E46" s="7">
        <v>0</v>
      </c>
      <c r="F46" s="3">
        <v>15</v>
      </c>
      <c r="G46" s="3">
        <v>0</v>
      </c>
    </row>
    <row r="47" spans="1:7" s="1" customFormat="1" ht="43.2" x14ac:dyDescent="0.3">
      <c r="A47" s="13" t="s">
        <v>57</v>
      </c>
      <c r="B47" s="8"/>
      <c r="C47" s="8"/>
      <c r="D47" s="8"/>
      <c r="E47" s="2" t="s">
        <v>19</v>
      </c>
      <c r="F47" s="2" t="s">
        <v>12</v>
      </c>
      <c r="G47" s="2" t="s">
        <v>13</v>
      </c>
    </row>
    <row r="48" spans="1:7" x14ac:dyDescent="0.3">
      <c r="A48" s="12" t="s">
        <v>58</v>
      </c>
      <c r="B48" s="12"/>
      <c r="C48" s="12"/>
      <c r="D48" s="12"/>
    </row>
    <row r="49" spans="1:7" x14ac:dyDescent="0.3">
      <c r="B49" s="9" t="s">
        <v>59</v>
      </c>
      <c r="C49" s="9"/>
      <c r="D49" s="9"/>
      <c r="F49" s="3">
        <v>3</v>
      </c>
      <c r="G49" s="3">
        <f t="shared" ref="G49" si="10">IF(E49="Yes",F49,IF(E49="no",0,0))</f>
        <v>0</v>
      </c>
    </row>
    <row r="50" spans="1:7" x14ac:dyDescent="0.3">
      <c r="D50" s="6" t="s">
        <v>42</v>
      </c>
      <c r="E50" s="7">
        <f>ROUND(G50/F50,1)</f>
        <v>0</v>
      </c>
      <c r="F50" s="3">
        <v>3</v>
      </c>
      <c r="G50" s="3">
        <f>SUM(G49:G49)</f>
        <v>0</v>
      </c>
    </row>
    <row r="51" spans="1:7" s="1" customFormat="1" ht="43.2" x14ac:dyDescent="0.3">
      <c r="A51" s="13" t="s">
        <v>36</v>
      </c>
      <c r="B51" s="8"/>
      <c r="C51" s="8"/>
      <c r="D51" s="8"/>
      <c r="E51" s="2" t="s">
        <v>19</v>
      </c>
      <c r="F51" s="2" t="s">
        <v>12</v>
      </c>
      <c r="G51" s="2" t="s">
        <v>13</v>
      </c>
    </row>
    <row r="52" spans="1:7" x14ac:dyDescent="0.3">
      <c r="A52" s="9" t="s">
        <v>18</v>
      </c>
      <c r="B52" s="9"/>
      <c r="C52" s="9"/>
      <c r="D52" s="9"/>
      <c r="F52" s="3">
        <v>25</v>
      </c>
      <c r="G52" s="3">
        <f>IF(E52="Yes",F52,IF(E52="no",0,0))</f>
        <v>0</v>
      </c>
    </row>
    <row r="53" spans="1:7" x14ac:dyDescent="0.3">
      <c r="D53" s="6" t="s">
        <v>43</v>
      </c>
      <c r="E53" s="7">
        <f>ROUND(G53/F53,1)</f>
        <v>0</v>
      </c>
      <c r="F53" s="3">
        <f>SUM(F52)</f>
        <v>25</v>
      </c>
      <c r="G53" s="3">
        <f>SUM(G52)</f>
        <v>0</v>
      </c>
    </row>
    <row r="54" spans="1:7" s="1" customFormat="1" ht="28.8" x14ac:dyDescent="0.3">
      <c r="A54" s="13" t="s">
        <v>23</v>
      </c>
      <c r="B54" s="8"/>
      <c r="C54" s="8"/>
      <c r="D54" s="8"/>
      <c r="E54" s="2" t="s">
        <v>24</v>
      </c>
      <c r="F54" s="2" t="s">
        <v>12</v>
      </c>
      <c r="G54" s="2" t="s">
        <v>13</v>
      </c>
    </row>
    <row r="55" spans="1:7" x14ac:dyDescent="0.3">
      <c r="A55" s="8" t="s">
        <v>44</v>
      </c>
      <c r="B55" s="8"/>
      <c r="C55" s="8"/>
      <c r="D55" s="8"/>
      <c r="E55" s="7">
        <f>SUM((E19*0.2),(E22*0.05),(E27*0.2),(E40*0.2),(E46*0.2),(E50*0.05),(E53*0.1))</f>
        <v>0</v>
      </c>
      <c r="F55" s="3">
        <f>SUM(F19,F22,F27,F40,F46,F50,F53)</f>
        <v>100</v>
      </c>
      <c r="G55" s="3">
        <f>SUM(G19,G22,G27,G40,G46,G50,G53)</f>
        <v>0</v>
      </c>
    </row>
    <row r="56" spans="1:7" x14ac:dyDescent="0.3">
      <c r="A56" s="8"/>
      <c r="B56" s="8"/>
      <c r="C56" s="8"/>
      <c r="D56" s="8"/>
    </row>
  </sheetData>
  <mergeCells count="53">
    <mergeCell ref="A3:B3"/>
    <mergeCell ref="C3:D3"/>
    <mergeCell ref="A54:D54"/>
    <mergeCell ref="B49:D49"/>
    <mergeCell ref="B43:D43"/>
    <mergeCell ref="B44:D44"/>
    <mergeCell ref="B45:D45"/>
    <mergeCell ref="C2:D2"/>
    <mergeCell ref="C4:D4"/>
    <mergeCell ref="C5:D5"/>
    <mergeCell ref="A42:D42"/>
    <mergeCell ref="B39:D39"/>
    <mergeCell ref="A28:D28"/>
    <mergeCell ref="A41:D41"/>
    <mergeCell ref="B35:D35"/>
    <mergeCell ref="B37:D37"/>
    <mergeCell ref="B38:D38"/>
    <mergeCell ref="A29:D29"/>
    <mergeCell ref="A36:D36"/>
    <mergeCell ref="B30:D30"/>
    <mergeCell ref="B31:D31"/>
    <mergeCell ref="B32:D32"/>
    <mergeCell ref="A33:D33"/>
    <mergeCell ref="B34:D34"/>
    <mergeCell ref="A7:B7"/>
    <mergeCell ref="A26:D26"/>
    <mergeCell ref="A10:D10"/>
    <mergeCell ref="A20:D20"/>
    <mergeCell ref="A23:D23"/>
    <mergeCell ref="A18:D18"/>
    <mergeCell ref="A21:D21"/>
    <mergeCell ref="A24:D24"/>
    <mergeCell ref="A25:D25"/>
    <mergeCell ref="A12:D12"/>
    <mergeCell ref="A13:D13"/>
    <mergeCell ref="A15:D15"/>
    <mergeCell ref="A16:D16"/>
    <mergeCell ref="A17:D17"/>
    <mergeCell ref="A55:D56"/>
    <mergeCell ref="A52:D52"/>
    <mergeCell ref="A1:D1"/>
    <mergeCell ref="A2:B2"/>
    <mergeCell ref="A4:B4"/>
    <mergeCell ref="A5:B5"/>
    <mergeCell ref="A48:D48"/>
    <mergeCell ref="A47:D47"/>
    <mergeCell ref="A51:D51"/>
    <mergeCell ref="A14:D14"/>
    <mergeCell ref="A11:D11"/>
    <mergeCell ref="C6:E6"/>
    <mergeCell ref="C7:E7"/>
    <mergeCell ref="C8:E8"/>
    <mergeCell ref="C9:E9"/>
  </mergeCells>
  <dataValidations count="1">
    <dataValidation type="list" allowBlank="1" showInputMessage="1" showErrorMessage="1" sqref="E49 E11:E18 E21 E52 E30:E32 E34:E35 E24:E26 E43:E45 E37:E39" xr:uid="{00000000-0002-0000-0000-000000000000}">
      <formula1>"Yes,No,N/A"</formula1>
    </dataValidation>
  </dataValidations>
  <pageMargins left="0.7" right="0.7" top="0.75" bottom="0.75" header="0.3" footer="0.3"/>
  <pageSetup scale="90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D28642AD9F1F4DA1A3553C8142069D" ma:contentTypeVersion="16" ma:contentTypeDescription="Create a new document." ma:contentTypeScope="" ma:versionID="05ef6113561c5a18b2a966d84210881b">
  <xsd:schema xmlns:xsd="http://www.w3.org/2001/XMLSchema" xmlns:xs="http://www.w3.org/2001/XMLSchema" xmlns:p="http://schemas.microsoft.com/office/2006/metadata/properties" xmlns:ns2="ebb0b8bf-788a-4743-a7c7-91d546c0487d" xmlns:ns3="61987f4e-27c8-424c-9cec-12ca685a78aa" targetNamespace="http://schemas.microsoft.com/office/2006/metadata/properties" ma:root="true" ma:fieldsID="718f882bf557caecc266ec6a9dbaf7d5" ns2:_="" ns3:_="">
    <xsd:import namespace="ebb0b8bf-788a-4743-a7c7-91d546c0487d"/>
    <xsd:import namespace="61987f4e-27c8-424c-9cec-12ca685a7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0b8bf-788a-4743-a7c7-91d546c048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da2157d8-ccc1-4fc8-a2a4-3f8f655345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987f4e-27c8-424c-9cec-12ca685a78a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6520dfc-483a-4dab-91b6-c54ab0056383}" ma:internalName="TaxCatchAll" ma:showField="CatchAllData" ma:web="61987f4e-27c8-424c-9cec-12ca685a78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b0b8bf-788a-4743-a7c7-91d546c0487d">
      <Terms xmlns="http://schemas.microsoft.com/office/infopath/2007/PartnerControls"/>
    </lcf76f155ced4ddcb4097134ff3c332f>
    <TaxCatchAll xmlns="61987f4e-27c8-424c-9cec-12ca685a78aa" xsi:nil="true"/>
  </documentManagement>
</p:properties>
</file>

<file path=customXml/itemProps1.xml><?xml version="1.0" encoding="utf-8"?>
<ds:datastoreItem xmlns:ds="http://schemas.openxmlformats.org/officeDocument/2006/customXml" ds:itemID="{E3BB28A6-1FBD-4494-B763-2F83A0E598BD}"/>
</file>

<file path=customXml/itemProps2.xml><?xml version="1.0" encoding="utf-8"?>
<ds:datastoreItem xmlns:ds="http://schemas.openxmlformats.org/officeDocument/2006/customXml" ds:itemID="{D5C8FB2D-16BF-4328-87E1-060DA419D104}"/>
</file>

<file path=customXml/itemProps3.xml><?xml version="1.0" encoding="utf-8"?>
<ds:datastoreItem xmlns:ds="http://schemas.openxmlformats.org/officeDocument/2006/customXml" ds:itemID="{E8E75631-3827-4873-88D9-C4AF97ADDDE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Cox</dc:creator>
  <cp:lastModifiedBy>Arlisha Cooper</cp:lastModifiedBy>
  <cp:lastPrinted>2015-11-13T16:03:06Z</cp:lastPrinted>
  <dcterms:created xsi:type="dcterms:W3CDTF">2015-11-04T15:26:40Z</dcterms:created>
  <dcterms:modified xsi:type="dcterms:W3CDTF">2024-07-30T13:15:33Z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0x010100BBD28642AD9F1F4DA1A3553C8142069D</vt:lpwstr>
  </property>
</Properties>
</file>